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bjone\Downloads\"/>
    </mc:Choice>
  </mc:AlternateContent>
  <bookViews>
    <workbookView xWindow="120" yWindow="120" windowWidth="15135" windowHeight="9300" activeTab="3"/>
  </bookViews>
  <sheets>
    <sheet name="Oversikt" sheetId="2" r:id="rId1"/>
    <sheet name="Kontantsrøm" sheetId="4" r:id="rId2"/>
    <sheet name="Håndkassa" sheetId="3" r:id="rId3"/>
    <sheet name="Balanse" sheetId="5" r:id="rId4"/>
  </sheets>
  <definedNames>
    <definedName name="_xlnm.Print_Area" localSheetId="2">Håndkassa!$A$2:$I$100</definedName>
  </definedNames>
  <calcPr calcId="162913"/>
</workbook>
</file>

<file path=xl/calcChain.xml><?xml version="1.0" encoding="utf-8"?>
<calcChain xmlns="http://schemas.openxmlformats.org/spreadsheetml/2006/main">
  <c r="G20" i="5" l="1"/>
  <c r="G21" i="5"/>
  <c r="G10" i="5"/>
  <c r="G11" i="5" s="1"/>
  <c r="C21" i="5"/>
  <c r="E20" i="2"/>
  <c r="D20" i="2"/>
  <c r="D23" i="2" s="1"/>
  <c r="F40" i="4"/>
  <c r="E40" i="4"/>
  <c r="F42" i="4" s="1"/>
  <c r="C11" i="5"/>
  <c r="F18" i="3"/>
</calcChain>
</file>

<file path=xl/sharedStrings.xml><?xml version="1.0" encoding="utf-8"?>
<sst xmlns="http://schemas.openxmlformats.org/spreadsheetml/2006/main" count="145" uniqueCount="102">
  <si>
    <t xml:space="preserve">COLLEGIUM MEDIEVALE. Forening for middelalderforskere </t>
  </si>
  <si>
    <t>Inntekter</t>
  </si>
  <si>
    <t>Utgifter</t>
  </si>
  <si>
    <t>Renter</t>
  </si>
  <si>
    <t>Sum</t>
  </si>
  <si>
    <t>INN</t>
  </si>
  <si>
    <t>UT</t>
  </si>
  <si>
    <t>Dokumentasjon</t>
  </si>
  <si>
    <t>Februar</t>
  </si>
  <si>
    <t>April</t>
  </si>
  <si>
    <t>Mai</t>
  </si>
  <si>
    <t xml:space="preserve">Juni </t>
  </si>
  <si>
    <t>Juli</t>
  </si>
  <si>
    <t>August</t>
  </si>
  <si>
    <t>September</t>
  </si>
  <si>
    <t>Oktober</t>
  </si>
  <si>
    <t>November</t>
  </si>
  <si>
    <t>Desember</t>
  </si>
  <si>
    <t>SUM</t>
  </si>
  <si>
    <t>Netto:</t>
  </si>
  <si>
    <t>Januar</t>
  </si>
  <si>
    <t>Mars</t>
  </si>
  <si>
    <t>Side 4: Håndkassens regnskap</t>
  </si>
  <si>
    <t>Kassebeholdning før møtet</t>
  </si>
  <si>
    <t>Brød</t>
  </si>
  <si>
    <t>Ost</t>
  </si>
  <si>
    <t>Grønt</t>
  </si>
  <si>
    <t>Salg</t>
  </si>
  <si>
    <t>Kassebeholdning etter møtet</t>
  </si>
  <si>
    <t>Vin</t>
  </si>
  <si>
    <t>Annet</t>
  </si>
  <si>
    <t>Side 1: Regnskapsoversikt</t>
  </si>
  <si>
    <t>Side 3: Håndkassens regnskap</t>
  </si>
  <si>
    <t>Side 2: Kontantstrøm</t>
  </si>
  <si>
    <t>Aktiva</t>
  </si>
  <si>
    <t>Passiva</t>
  </si>
  <si>
    <t>Gjeld</t>
  </si>
  <si>
    <t>Egenkapital</t>
  </si>
  <si>
    <t>Balanse</t>
  </si>
  <si>
    <t>Underskudd</t>
  </si>
  <si>
    <t>Bank 31.12</t>
  </si>
  <si>
    <t>Kontantkasse pr 31.12</t>
  </si>
  <si>
    <t xml:space="preserve">Utgifter til medlemsmøter </t>
  </si>
  <si>
    <t xml:space="preserve">Delregnskap håndkasse </t>
  </si>
  <si>
    <t xml:space="preserve">Utgifter for møtet </t>
  </si>
  <si>
    <t>Øl/brus</t>
  </si>
  <si>
    <t>SUM UT</t>
  </si>
  <si>
    <t>Til kassa:</t>
  </si>
  <si>
    <t>Grønt + øl</t>
  </si>
  <si>
    <t>kontoutskrift</t>
  </si>
  <si>
    <t>Julemiddag styret og redaksjon</t>
  </si>
  <si>
    <t>Medlemskontingent til Novus</t>
  </si>
  <si>
    <t xml:space="preserve">Årets underskudd </t>
  </si>
  <si>
    <t>Inngående balanse</t>
  </si>
  <si>
    <t>Balanse 31.12.2010</t>
  </si>
  <si>
    <t>Gebyrer og drift</t>
  </si>
  <si>
    <t>Regnskap 2011</t>
  </si>
  <si>
    <t>Erla Hohler (språkvask)</t>
  </si>
  <si>
    <t>bilag 1/ kontoutskrift</t>
  </si>
  <si>
    <t>Årsmøte 15.feb - Jann Bill</t>
  </si>
  <si>
    <t>uttak til kassa</t>
  </si>
  <si>
    <t>bilag 2/ kontoutskrift</t>
  </si>
  <si>
    <t>postkassa</t>
  </si>
  <si>
    <t>bilag 3/ kontoutskrift</t>
  </si>
  <si>
    <t>Møte 03.mai - Sarah Thomas</t>
  </si>
  <si>
    <t>vin til quadriganova</t>
  </si>
  <si>
    <t>bilag 4</t>
  </si>
  <si>
    <t>1000 til kassa; 706 til vin (samling 08.11.2010)</t>
  </si>
  <si>
    <t>bilag 5</t>
  </si>
  <si>
    <t>øl til samling 08.11</t>
  </si>
  <si>
    <t>bilag 6</t>
  </si>
  <si>
    <t>Til kassa fra konto</t>
  </si>
  <si>
    <t>ost og brød til jan brendlasmo</t>
  </si>
  <si>
    <t>bilag 7</t>
  </si>
  <si>
    <t xml:space="preserve">til kassa </t>
  </si>
  <si>
    <t>bilag 8</t>
  </si>
  <si>
    <t>Møte 08. november - Line Cecilie Engh</t>
  </si>
  <si>
    <t>Møte 06. des. Jo Rune Ugulen</t>
  </si>
  <si>
    <t xml:space="preserve">Vin </t>
  </si>
  <si>
    <t>ost og brød til Jan brendalsmo</t>
  </si>
  <si>
    <t>bilag 9</t>
  </si>
  <si>
    <t>Balanse 31.12.2011</t>
  </si>
  <si>
    <t>Quadriga Nova samling, juni</t>
  </si>
  <si>
    <t>Språkvask</t>
  </si>
  <si>
    <t>Postkassa</t>
  </si>
  <si>
    <t>stefka g. eriksen (refusjon av utgifter til møte i ferbruar)</t>
  </si>
  <si>
    <t>refusjon av utgifter</t>
  </si>
  <si>
    <t>renter</t>
  </si>
  <si>
    <t>transaksjonskostnad</t>
  </si>
  <si>
    <t>Utestående (1)</t>
  </si>
  <si>
    <t>Bank 01.01. 2011</t>
  </si>
  <si>
    <t>Bank 31.12.2011</t>
  </si>
  <si>
    <t>Styremiddag 2010</t>
  </si>
  <si>
    <t>Regnskap 2010</t>
  </si>
  <si>
    <t>tilskudd møtemat</t>
  </si>
  <si>
    <t>Tilskudd møtemat</t>
  </si>
  <si>
    <t>Medlemskont. fra NOVUS 2010</t>
  </si>
  <si>
    <t>Medlemskont. fra NOVUS 2011</t>
  </si>
  <si>
    <t>Inngående Egenkapital</t>
  </si>
  <si>
    <t>Utgifter tidsskrift akonto (*)</t>
  </si>
  <si>
    <t xml:space="preserve">(*)Siden tidsskriftet ikke ble utgitt innenfor regnskapsåret er dette tallet bare et anslag. </t>
  </si>
  <si>
    <t>(1) Ikke inkludert akkumulert overskudd i NOVUS ut over kr 100 pr mdl/år: 31 140 pr 01.01.11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</si>
</sst>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(* #,##0_);_(* \(#,##0\);_(* &quot;-&quot;_);_(@_)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b/>
      <sz val="10"/>
      <name val="Arial Unicode MS"/>
      <family val="2"/>
    </font>
    <font>
      <sz val="10"/>
      <name val="Arial Unicode MS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double"/>
      <sz val="10"/>
      <name val="Arial"/>
    </font>
    <font>
      <u/>
      <sz val="10"/>
      <name val="Arial"/>
    </font>
    <font>
      <sz val="10"/>
      <name val="Arial"/>
      <family val="2"/>
    </font>
    <font>
      <sz val="10"/>
      <color indexed="63"/>
      <name val="Arial"/>
      <family val="2"/>
    </font>
    <font>
      <sz val="10"/>
      <color indexed="63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3" fontId="0" fillId="0" borderId="0"/>
  </cellStyleXfs>
  <cellXfs count="67">
    <xf numFmtId="3" fontId="0" fillId="0" borderId="0" xfId="0"/>
    <xf numFmtId="3" fontId="2" fillId="0" borderId="0" xfId="0" applyFont="1"/>
    <xf numFmtId="3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3" fontId="2" fillId="0" borderId="0" xfId="0" applyFont="1" applyAlignment="1">
      <alignment horizontal="right"/>
    </xf>
    <xf numFmtId="3" fontId="1" fillId="0" borderId="0" xfId="0" applyFont="1"/>
    <xf numFmtId="169" fontId="1" fillId="0" borderId="0" xfId="0" applyNumberFormat="1" applyFont="1"/>
    <xf numFmtId="3" fontId="1" fillId="0" borderId="1" xfId="0" applyFont="1" applyBorder="1"/>
    <xf numFmtId="169" fontId="1" fillId="0" borderId="1" xfId="0" applyNumberFormat="1" applyFont="1" applyBorder="1"/>
    <xf numFmtId="3" fontId="1" fillId="0" borderId="2" xfId="0" applyFont="1" applyBorder="1"/>
    <xf numFmtId="169" fontId="1" fillId="0" borderId="2" xfId="0" applyNumberFormat="1" applyFont="1" applyBorder="1"/>
    <xf numFmtId="169" fontId="0" fillId="0" borderId="0" xfId="0" applyNumberFormat="1"/>
    <xf numFmtId="169" fontId="1" fillId="0" borderId="0" xfId="0" applyNumberFormat="1" applyFont="1" applyFill="1" applyBorder="1"/>
    <xf numFmtId="1" fontId="0" fillId="0" borderId="0" xfId="0" applyNumberFormat="1"/>
    <xf numFmtId="1" fontId="2" fillId="0" borderId="0" xfId="0" applyNumberFormat="1" applyFont="1"/>
    <xf numFmtId="3" fontId="0" fillId="0" borderId="0" xfId="0" applyAlignment="1">
      <alignment horizontal="right"/>
    </xf>
    <xf numFmtId="3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4" fillId="0" borderId="0" xfId="0" applyFont="1"/>
    <xf numFmtId="3" fontId="5" fillId="0" borderId="0" xfId="0" applyFont="1"/>
    <xf numFmtId="3" fontId="6" fillId="0" borderId="0" xfId="0" applyFont="1"/>
    <xf numFmtId="3" fontId="6" fillId="0" borderId="0" xfId="0" applyFont="1" applyBorder="1"/>
    <xf numFmtId="3" fontId="0" fillId="0" borderId="0" xfId="0" applyBorder="1"/>
    <xf numFmtId="3" fontId="7" fillId="0" borderId="0" xfId="0" applyFont="1"/>
    <xf numFmtId="3" fontId="8" fillId="0" borderId="0" xfId="0" applyFont="1"/>
    <xf numFmtId="3" fontId="0" fillId="0" borderId="0" xfId="0" applyNumberFormat="1"/>
    <xf numFmtId="169" fontId="0" fillId="0" borderId="2" xfId="0" applyNumberFormat="1" applyBorder="1"/>
    <xf numFmtId="3" fontId="0" fillId="0" borderId="2" xfId="0" applyNumberFormat="1" applyBorder="1"/>
    <xf numFmtId="3" fontId="9" fillId="0" borderId="0" xfId="0" applyFont="1"/>
    <xf numFmtId="3" fontId="10" fillId="0" borderId="2" xfId="0" applyNumberFormat="1" applyFont="1" applyBorder="1"/>
    <xf numFmtId="3" fontId="10" fillId="0" borderId="0" xfId="0" applyNumberFormat="1" applyFont="1"/>
    <xf numFmtId="169" fontId="2" fillId="0" borderId="0" xfId="0" applyNumberFormat="1" applyFont="1"/>
    <xf numFmtId="3" fontId="0" fillId="0" borderId="2" xfId="0" applyBorder="1"/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3" fontId="6" fillId="0" borderId="3" xfId="0" applyFont="1" applyBorder="1"/>
    <xf numFmtId="3" fontId="0" fillId="0" borderId="3" xfId="0" applyBorder="1"/>
    <xf numFmtId="3" fontId="0" fillId="0" borderId="0" xfId="0" applyAlignment="1"/>
    <xf numFmtId="3" fontId="0" fillId="0" borderId="0" xfId="0" applyFont="1"/>
    <xf numFmtId="3" fontId="11" fillId="0" borderId="0" xfId="0" applyFont="1"/>
    <xf numFmtId="169" fontId="11" fillId="0" borderId="0" xfId="0" applyNumberFormat="1" applyFont="1"/>
    <xf numFmtId="3" fontId="11" fillId="0" borderId="0" xfId="0" applyNumberFormat="1" applyFont="1"/>
    <xf numFmtId="3" fontId="12" fillId="0" borderId="0" xfId="0" applyFont="1"/>
    <xf numFmtId="3" fontId="2" fillId="0" borderId="0" xfId="0" applyFont="1" applyAlignment="1">
      <alignment horizontal="center"/>
    </xf>
    <xf numFmtId="3" fontId="13" fillId="0" borderId="0" xfId="0" applyFont="1"/>
    <xf numFmtId="1" fontId="0" fillId="0" borderId="0" xfId="0" applyNumberFormat="1" applyFill="1"/>
    <xf numFmtId="3" fontId="0" fillId="0" borderId="0" xfId="0" applyFill="1"/>
    <xf numFmtId="3" fontId="2" fillId="0" borderId="0" xfId="0" applyFont="1" applyFill="1" applyAlignment="1">
      <alignment horizontal="center"/>
    </xf>
    <xf numFmtId="169" fontId="11" fillId="0" borderId="0" xfId="0" applyNumberFormat="1" applyFont="1" applyFill="1"/>
    <xf numFmtId="3" fontId="13" fillId="0" borderId="0" xfId="0" applyFont="1" applyFill="1"/>
    <xf numFmtId="3" fontId="2" fillId="0" borderId="0" xfId="0" applyFont="1" applyFill="1" applyAlignment="1">
      <alignment horizontal="right"/>
    </xf>
    <xf numFmtId="3" fontId="1" fillId="0" borderId="0" xfId="0" applyFont="1" applyFill="1"/>
    <xf numFmtId="169" fontId="1" fillId="0" borderId="0" xfId="0" applyNumberFormat="1" applyFont="1" applyFill="1"/>
    <xf numFmtId="3" fontId="0" fillId="0" borderId="0" xfId="0" applyFont="1" applyFill="1"/>
    <xf numFmtId="3" fontId="1" fillId="0" borderId="1" xfId="0" applyFont="1" applyFill="1" applyBorder="1"/>
    <xf numFmtId="169" fontId="1" fillId="0" borderId="1" xfId="0" applyNumberFormat="1" applyFont="1" applyFill="1" applyBorder="1"/>
    <xf numFmtId="3" fontId="1" fillId="0" borderId="2" xfId="0" applyFont="1" applyFill="1" applyBorder="1"/>
    <xf numFmtId="169" fontId="1" fillId="0" borderId="2" xfId="0" applyNumberFormat="1" applyFont="1" applyFill="1" applyBorder="1"/>
    <xf numFmtId="169" fontId="0" fillId="0" borderId="0" xfId="0" applyNumberFormat="1" applyFill="1"/>
    <xf numFmtId="3" fontId="2" fillId="0" borderId="0" xfId="0" applyFont="1" applyFill="1"/>
    <xf numFmtId="169" fontId="2" fillId="0" borderId="0" xfId="0" applyNumberFormat="1" applyFont="1" applyFill="1"/>
    <xf numFmtId="3" fontId="12" fillId="0" borderId="0" xfId="0" applyFont="1"/>
    <xf numFmtId="3" fontId="10" fillId="0" borderId="0" xfId="0" applyFont="1"/>
    <xf numFmtId="3" fontId="2" fillId="0" borderId="0" xfId="0" applyFont="1" applyAlignment="1">
      <alignment horizontal="center"/>
    </xf>
    <xf numFmtId="3" fontId="2" fillId="0" borderId="0" xfId="0" applyFont="1" applyFill="1" applyAlignment="1">
      <alignment horizontal="center"/>
    </xf>
    <xf numFmtId="3" fontId="6" fillId="0" borderId="0" xfId="0" applyFont="1" applyAlignment="1">
      <alignment horizontal="left"/>
    </xf>
    <xf numFmtId="3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29" sqref="H29"/>
    </sheetView>
  </sheetViews>
  <sheetFormatPr baseColWidth="10" defaultColWidth="9.140625" defaultRowHeight="12.75"/>
  <cols>
    <col min="1" max="2" width="9.140625" customWidth="1"/>
    <col min="3" max="3" width="28.85546875" customWidth="1"/>
  </cols>
  <sheetData>
    <row r="1" spans="1:5">
      <c r="C1" s="63" t="s">
        <v>56</v>
      </c>
      <c r="D1" s="63"/>
      <c r="E1" s="63"/>
    </row>
    <row r="2" spans="1:5">
      <c r="C2" s="63" t="s">
        <v>31</v>
      </c>
      <c r="D2" s="63"/>
      <c r="E2" s="63"/>
    </row>
    <row r="3" spans="1:5">
      <c r="C3" s="43"/>
      <c r="D3" s="43"/>
      <c r="E3" s="43"/>
    </row>
    <row r="4" spans="1:5">
      <c r="A4" s="40"/>
      <c r="C4" s="44"/>
    </row>
    <row r="5" spans="1:5">
      <c r="A5" s="40"/>
      <c r="C5" s="44"/>
    </row>
    <row r="6" spans="1:5">
      <c r="D6" s="4" t="s">
        <v>1</v>
      </c>
      <c r="E6" s="4" t="s">
        <v>2</v>
      </c>
    </row>
    <row r="9" spans="1:5">
      <c r="B9" t="s">
        <v>51</v>
      </c>
      <c r="C9" s="5"/>
      <c r="D9" s="6">
        <v>47890</v>
      </c>
    </row>
    <row r="10" spans="1:5">
      <c r="B10" t="s">
        <v>99</v>
      </c>
      <c r="C10" s="5"/>
      <c r="D10" s="6"/>
      <c r="E10" s="6">
        <v>31990</v>
      </c>
    </row>
    <row r="11" spans="1:5">
      <c r="B11" s="5" t="s">
        <v>42</v>
      </c>
      <c r="C11" s="5"/>
      <c r="D11" s="6"/>
      <c r="E11" s="6"/>
    </row>
    <row r="12" spans="1:5">
      <c r="B12" s="5"/>
      <c r="C12" t="s">
        <v>94</v>
      </c>
      <c r="D12" s="6"/>
      <c r="E12" s="6">
        <v>555</v>
      </c>
    </row>
    <row r="13" spans="1:5">
      <c r="B13" s="5"/>
      <c r="C13" t="s">
        <v>86</v>
      </c>
      <c r="D13" s="6"/>
      <c r="E13" s="6">
        <v>4545</v>
      </c>
    </row>
    <row r="14" spans="1:5">
      <c r="B14" s="5" t="s">
        <v>30</v>
      </c>
      <c r="C14" t="s">
        <v>82</v>
      </c>
      <c r="D14" s="6"/>
      <c r="E14" s="6">
        <v>536</v>
      </c>
    </row>
    <row r="15" spans="1:5">
      <c r="B15" s="38" t="s">
        <v>83</v>
      </c>
      <c r="C15" s="5"/>
      <c r="D15" s="6"/>
      <c r="E15" s="6">
        <v>1000</v>
      </c>
    </row>
    <row r="16" spans="1:5">
      <c r="B16" s="38" t="s">
        <v>84</v>
      </c>
      <c r="C16" s="5"/>
      <c r="D16" s="6"/>
      <c r="E16" s="6">
        <v>1511</v>
      </c>
    </row>
    <row r="17" spans="1:7">
      <c r="B17" t="s">
        <v>50</v>
      </c>
      <c r="C17" s="5"/>
      <c r="D17" s="6"/>
      <c r="E17" s="6">
        <v>8500</v>
      </c>
    </row>
    <row r="18" spans="1:7">
      <c r="B18" s="5" t="s">
        <v>55</v>
      </c>
      <c r="C18" s="5"/>
      <c r="D18" s="6"/>
      <c r="E18" s="6">
        <v>6</v>
      </c>
    </row>
    <row r="19" spans="1:7">
      <c r="B19" s="7" t="s">
        <v>3</v>
      </c>
      <c r="C19" s="7"/>
      <c r="D19" s="8">
        <v>34.619999999999997</v>
      </c>
      <c r="E19" s="8"/>
    </row>
    <row r="20" spans="1:7" ht="13.5" thickBot="1">
      <c r="B20" s="9" t="s">
        <v>4</v>
      </c>
      <c r="C20" s="9"/>
      <c r="D20" s="10">
        <f>SUM(D9:D19)</f>
        <v>47924.62</v>
      </c>
      <c r="E20" s="10">
        <f>SUM(E7:E19)</f>
        <v>48643</v>
      </c>
    </row>
    <row r="21" spans="1:7" ht="13.5" thickTop="1">
      <c r="D21" s="11"/>
      <c r="E21" s="12"/>
    </row>
    <row r="22" spans="1:7">
      <c r="D22" s="11"/>
      <c r="E22" s="11"/>
    </row>
    <row r="23" spans="1:7">
      <c r="B23" s="1" t="s">
        <v>39</v>
      </c>
      <c r="C23" s="5"/>
      <c r="D23" s="31">
        <f>D20-E20</f>
        <v>-718.37999999999738</v>
      </c>
      <c r="E23" s="11"/>
    </row>
    <row r="26" spans="1:7">
      <c r="B26" t="s">
        <v>100</v>
      </c>
    </row>
    <row r="27" spans="1:7">
      <c r="A27" s="37"/>
      <c r="B27" s="37"/>
      <c r="C27" s="37"/>
      <c r="D27" s="37"/>
      <c r="E27" s="37"/>
      <c r="F27" s="37"/>
      <c r="G27" s="37"/>
    </row>
    <row r="28" spans="1:7">
      <c r="A28" s="37"/>
      <c r="B28" s="37"/>
      <c r="C28" s="37"/>
      <c r="D28" s="37"/>
      <c r="E28" s="37"/>
      <c r="F28" s="37"/>
      <c r="G28" s="37"/>
    </row>
    <row r="29" spans="1:7">
      <c r="A29" s="37"/>
      <c r="B29" s="37"/>
      <c r="C29" s="37"/>
      <c r="D29" s="37"/>
      <c r="E29" s="37"/>
      <c r="F29" s="37"/>
      <c r="G29" s="37"/>
    </row>
    <row r="30" spans="1:7">
      <c r="A30" s="37"/>
      <c r="B30" s="37"/>
      <c r="C30" s="37"/>
      <c r="D30" s="37"/>
      <c r="E30" s="37"/>
      <c r="F30" s="37"/>
      <c r="G30" s="37"/>
    </row>
    <row r="31" spans="1:7">
      <c r="A31" s="37"/>
      <c r="B31" s="37"/>
      <c r="C31" s="37"/>
      <c r="D31" s="37"/>
      <c r="E31" s="37"/>
      <c r="F31" s="37"/>
      <c r="G31" s="37"/>
    </row>
  </sheetData>
  <mergeCells count="2">
    <mergeCell ref="C1:E1"/>
    <mergeCell ref="C2:E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opLeftCell="B6" workbookViewId="0">
      <selection activeCell="F42" sqref="F42"/>
    </sheetView>
  </sheetViews>
  <sheetFormatPr baseColWidth="10" defaultColWidth="9.140625" defaultRowHeight="12.75"/>
  <cols>
    <col min="1" max="2" width="9.140625" customWidth="1"/>
    <col min="3" max="3" width="18.140625" customWidth="1"/>
    <col min="4" max="5" width="9.140625" customWidth="1"/>
    <col min="6" max="6" width="9.140625" style="15" customWidth="1"/>
    <col min="7" max="7" width="29" customWidth="1"/>
    <col min="8" max="8" width="29.140625" customWidth="1"/>
  </cols>
  <sheetData>
    <row r="1" spans="2:8">
      <c r="B1" s="1" t="s">
        <v>0</v>
      </c>
      <c r="G1" s="1"/>
      <c r="H1" s="1"/>
    </row>
    <row r="2" spans="2:8">
      <c r="C2" s="2" t="s">
        <v>56</v>
      </c>
    </row>
    <row r="3" spans="2:8">
      <c r="C3" s="3" t="s">
        <v>33</v>
      </c>
    </row>
    <row r="4" spans="2:8">
      <c r="C4" s="3"/>
    </row>
    <row r="6" spans="2:8">
      <c r="E6" s="14"/>
    </row>
    <row r="7" spans="2:8">
      <c r="D7" s="1"/>
      <c r="E7" s="1" t="s">
        <v>5</v>
      </c>
      <c r="F7" s="4" t="s">
        <v>6</v>
      </c>
      <c r="H7" s="1" t="s">
        <v>7</v>
      </c>
    </row>
    <row r="8" spans="2:8">
      <c r="C8" s="40" t="s">
        <v>90</v>
      </c>
      <c r="E8" s="61">
        <v>27599</v>
      </c>
    </row>
    <row r="9" spans="2:8">
      <c r="B9" t="s">
        <v>20</v>
      </c>
      <c r="D9" s="5"/>
      <c r="E9" s="5"/>
      <c r="F9" s="15">
        <v>9500</v>
      </c>
      <c r="G9" t="s">
        <v>92</v>
      </c>
      <c r="H9" t="s">
        <v>93</v>
      </c>
    </row>
    <row r="10" spans="2:8">
      <c r="D10" s="5"/>
      <c r="E10" s="5">
        <v>16300</v>
      </c>
      <c r="G10" t="s">
        <v>96</v>
      </c>
    </row>
    <row r="11" spans="2:8">
      <c r="B11" t="s">
        <v>8</v>
      </c>
      <c r="D11" s="5"/>
      <c r="E11" s="5"/>
      <c r="F11" s="16">
        <v>1000</v>
      </c>
      <c r="G11" t="s">
        <v>57</v>
      </c>
      <c r="H11" t="s">
        <v>49</v>
      </c>
    </row>
    <row r="12" spans="2:8">
      <c r="D12" s="5"/>
      <c r="E12" s="5"/>
      <c r="F12" s="16">
        <v>973</v>
      </c>
      <c r="G12" t="s">
        <v>85</v>
      </c>
      <c r="H12" t="s">
        <v>58</v>
      </c>
    </row>
    <row r="13" spans="2:8">
      <c r="B13" t="s">
        <v>21</v>
      </c>
      <c r="D13" s="5"/>
      <c r="E13" s="5"/>
      <c r="F13" s="16">
        <v>6</v>
      </c>
      <c r="G13" t="s">
        <v>88</v>
      </c>
      <c r="H13" t="s">
        <v>49</v>
      </c>
    </row>
    <row r="14" spans="2:8">
      <c r="D14" s="5"/>
      <c r="E14" s="5"/>
      <c r="F14" s="16"/>
      <c r="G14" s="5"/>
      <c r="H14" s="5"/>
    </row>
    <row r="15" spans="2:8">
      <c r="B15" t="s">
        <v>9</v>
      </c>
      <c r="D15" s="5"/>
      <c r="E15" s="5"/>
      <c r="F15" s="16"/>
      <c r="G15" s="38"/>
      <c r="H15" s="39"/>
    </row>
    <row r="16" spans="2:8">
      <c r="D16" s="5"/>
      <c r="E16" s="5"/>
      <c r="F16" s="16"/>
      <c r="G16" s="5"/>
      <c r="H16" s="5"/>
    </row>
    <row r="17" spans="2:8">
      <c r="B17" t="s">
        <v>10</v>
      </c>
      <c r="F17" s="15">
        <v>1100</v>
      </c>
      <c r="G17" t="s">
        <v>60</v>
      </c>
      <c r="H17" t="s">
        <v>61</v>
      </c>
    </row>
    <row r="18" spans="2:8">
      <c r="F18" s="15">
        <v>1511</v>
      </c>
      <c r="G18" t="s">
        <v>62</v>
      </c>
      <c r="H18" t="s">
        <v>63</v>
      </c>
    </row>
    <row r="19" spans="2:8">
      <c r="B19" t="s">
        <v>11</v>
      </c>
      <c r="F19" s="15">
        <v>535.5</v>
      </c>
      <c r="G19" t="s">
        <v>65</v>
      </c>
      <c r="H19" t="s">
        <v>66</v>
      </c>
    </row>
    <row r="20" spans="2:8">
      <c r="H20" s="5"/>
    </row>
    <row r="21" spans="2:8">
      <c r="B21" t="s">
        <v>12</v>
      </c>
      <c r="H21" s="5"/>
    </row>
    <row r="22" spans="2:8">
      <c r="H22" s="5"/>
    </row>
    <row r="23" spans="2:8">
      <c r="B23" t="s">
        <v>13</v>
      </c>
      <c r="H23" s="5"/>
    </row>
    <row r="24" spans="2:8">
      <c r="H24" s="5"/>
    </row>
    <row r="25" spans="2:8">
      <c r="B25" t="s">
        <v>14</v>
      </c>
      <c r="H25" s="5"/>
    </row>
    <row r="26" spans="2:8">
      <c r="H26" s="5"/>
    </row>
    <row r="27" spans="2:8">
      <c r="B27" t="s">
        <v>15</v>
      </c>
      <c r="F27" s="17"/>
      <c r="G27" s="39"/>
      <c r="H27" s="39"/>
    </row>
    <row r="28" spans="2:8">
      <c r="F28" s="17"/>
      <c r="H28" s="5"/>
    </row>
    <row r="29" spans="2:8">
      <c r="B29" t="s">
        <v>16</v>
      </c>
      <c r="F29" s="17">
        <v>1706</v>
      </c>
      <c r="G29" s="39" t="s">
        <v>67</v>
      </c>
      <c r="H29" s="39" t="s">
        <v>68</v>
      </c>
    </row>
    <row r="30" spans="2:8">
      <c r="F30" s="17">
        <v>204</v>
      </c>
      <c r="G30" s="39" t="s">
        <v>69</v>
      </c>
      <c r="H30" s="39" t="s">
        <v>70</v>
      </c>
    </row>
    <row r="31" spans="2:8">
      <c r="F31" s="17">
        <v>1331</v>
      </c>
      <c r="G31" s="39" t="s">
        <v>72</v>
      </c>
      <c r="H31" s="39" t="s">
        <v>73</v>
      </c>
    </row>
    <row r="32" spans="2:8">
      <c r="G32" s="39"/>
      <c r="H32" s="39"/>
    </row>
    <row r="33" spans="2:8">
      <c r="G33" s="39"/>
      <c r="H33" s="39"/>
    </row>
    <row r="34" spans="2:8">
      <c r="G34" s="39"/>
      <c r="H34" s="39"/>
    </row>
    <row r="35" spans="2:8">
      <c r="B35" t="s">
        <v>17</v>
      </c>
      <c r="F35" s="15">
        <v>1000</v>
      </c>
      <c r="G35" s="39" t="s">
        <v>74</v>
      </c>
      <c r="H35" s="39" t="s">
        <v>75</v>
      </c>
    </row>
    <row r="36" spans="2:8">
      <c r="E36" s="13"/>
      <c r="F36" s="15">
        <v>1330.5</v>
      </c>
      <c r="G36" s="39" t="s">
        <v>79</v>
      </c>
      <c r="H36" t="s">
        <v>80</v>
      </c>
    </row>
    <row r="37" spans="2:8">
      <c r="E37">
        <v>15900</v>
      </c>
      <c r="G37" t="s">
        <v>97</v>
      </c>
      <c r="H37" s="5"/>
    </row>
    <row r="38" spans="2:8">
      <c r="E38">
        <v>34.619999999999997</v>
      </c>
      <c r="G38" t="s">
        <v>87</v>
      </c>
      <c r="H38" t="s">
        <v>49</v>
      </c>
    </row>
    <row r="40" spans="2:8" ht="13.5" thickBot="1">
      <c r="B40" s="32"/>
      <c r="C40" s="32" t="s">
        <v>18</v>
      </c>
      <c r="D40" s="32"/>
      <c r="E40" s="33">
        <f>SUM(E8:E39)</f>
        <v>59833.62</v>
      </c>
      <c r="F40" s="34">
        <f>SUM(F8:F39)</f>
        <v>20197</v>
      </c>
      <c r="G40" s="32" t="s">
        <v>19</v>
      </c>
      <c r="H40" s="33"/>
    </row>
    <row r="41" spans="2:8" ht="13.5" thickTop="1">
      <c r="E41" s="14"/>
      <c r="F41" s="17"/>
    </row>
    <row r="42" spans="2:8">
      <c r="C42" s="48" t="s">
        <v>91</v>
      </c>
      <c r="E42" s="13"/>
      <c r="F42" s="17">
        <f>E40-F40</f>
        <v>39636.620000000003</v>
      </c>
    </row>
    <row r="43" spans="2:8">
      <c r="E43" s="42"/>
    </row>
    <row r="44" spans="2:8">
      <c r="E44" s="14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9"/>
  <sheetViews>
    <sheetView topLeftCell="A47" zoomScaleNormal="100" workbookViewId="0">
      <selection activeCell="F74" sqref="F74"/>
    </sheetView>
  </sheetViews>
  <sheetFormatPr baseColWidth="10" defaultColWidth="9.140625" defaultRowHeight="12.75"/>
  <sheetData>
    <row r="1" spans="2:6">
      <c r="B1" s="18"/>
    </row>
    <row r="2" spans="2:6">
      <c r="B2" s="1" t="s">
        <v>0</v>
      </c>
    </row>
    <row r="3" spans="2:6">
      <c r="B3" s="1"/>
      <c r="C3" s="66" t="s">
        <v>56</v>
      </c>
      <c r="D3" s="66"/>
      <c r="E3" s="66"/>
    </row>
    <row r="4" spans="2:6">
      <c r="B4" s="1"/>
      <c r="C4" s="1" t="s">
        <v>32</v>
      </c>
      <c r="D4" s="3" t="s">
        <v>22</v>
      </c>
    </row>
    <row r="6" spans="2:6">
      <c r="E6" s="1" t="s">
        <v>5</v>
      </c>
      <c r="F6" s="1" t="s">
        <v>6</v>
      </c>
    </row>
    <row r="8" spans="2:6">
      <c r="B8" s="19" t="s">
        <v>59</v>
      </c>
    </row>
    <row r="9" spans="2:6">
      <c r="E9" t="s">
        <v>43</v>
      </c>
    </row>
    <row r="10" spans="2:6">
      <c r="B10" s="20" t="s">
        <v>23</v>
      </c>
      <c r="E10" s="5">
        <v>1162.5</v>
      </c>
    </row>
    <row r="11" spans="2:6">
      <c r="B11" s="20"/>
      <c r="E11" s="5"/>
    </row>
    <row r="12" spans="2:6">
      <c r="B12" s="20" t="s">
        <v>24</v>
      </c>
      <c r="F12">
        <v>195</v>
      </c>
    </row>
    <row r="13" spans="2:6">
      <c r="B13" s="20" t="s">
        <v>25</v>
      </c>
      <c r="F13">
        <v>1190</v>
      </c>
    </row>
    <row r="14" spans="2:6">
      <c r="B14" s="20" t="s">
        <v>26</v>
      </c>
      <c r="F14">
        <v>191.5</v>
      </c>
    </row>
    <row r="15" spans="2:6">
      <c r="B15" s="20" t="s">
        <v>29</v>
      </c>
    </row>
    <row r="16" spans="2:6">
      <c r="B16" s="20" t="s">
        <v>45</v>
      </c>
    </row>
    <row r="17" spans="2:8" ht="13.5" thickBot="1">
      <c r="B17" s="35"/>
      <c r="C17" s="36"/>
      <c r="D17" s="36"/>
      <c r="E17" s="36"/>
      <c r="F17" s="36"/>
      <c r="G17" s="36"/>
      <c r="H17" s="36"/>
    </row>
    <row r="18" spans="2:8" ht="13.5" thickTop="1">
      <c r="B18" s="20" t="s">
        <v>46</v>
      </c>
      <c r="F18" s="13">
        <f>SUM(F12:F15)</f>
        <v>1576.5</v>
      </c>
    </row>
    <row r="19" spans="2:8">
      <c r="B19" s="20" t="s">
        <v>27</v>
      </c>
      <c r="E19">
        <v>2326</v>
      </c>
      <c r="F19" s="13"/>
    </row>
    <row r="20" spans="2:8">
      <c r="B20" s="20" t="s">
        <v>28</v>
      </c>
      <c r="E20" s="13">
        <v>1912</v>
      </c>
    </row>
    <row r="21" spans="2:8">
      <c r="B21" s="65" t="s">
        <v>44</v>
      </c>
      <c r="C21" s="65"/>
      <c r="D21" s="65"/>
      <c r="E21" s="45">
        <v>-749</v>
      </c>
    </row>
    <row r="22" spans="2:8">
      <c r="B22" s="20"/>
    </row>
    <row r="23" spans="2:8">
      <c r="B23" s="19" t="s">
        <v>64</v>
      </c>
      <c r="E23" s="13"/>
    </row>
    <row r="25" spans="2:8">
      <c r="B25" s="20" t="s">
        <v>23</v>
      </c>
      <c r="E25" s="5">
        <v>1912</v>
      </c>
    </row>
    <row r="26" spans="2:8">
      <c r="B26" s="20" t="s">
        <v>71</v>
      </c>
      <c r="E26" s="5">
        <v>1100</v>
      </c>
    </row>
    <row r="27" spans="2:8">
      <c r="B27" s="20" t="s">
        <v>24</v>
      </c>
      <c r="F27" s="13">
        <v>241</v>
      </c>
    </row>
    <row r="28" spans="2:8">
      <c r="B28" s="20" t="s">
        <v>25</v>
      </c>
      <c r="F28">
        <v>1600.5</v>
      </c>
    </row>
    <row r="29" spans="2:8">
      <c r="B29" s="20" t="s">
        <v>26</v>
      </c>
      <c r="F29">
        <v>235</v>
      </c>
    </row>
    <row r="30" spans="2:8">
      <c r="B30" s="20" t="s">
        <v>29</v>
      </c>
      <c r="F30">
        <v>1067</v>
      </c>
    </row>
    <row r="31" spans="2:8">
      <c r="B31" s="20" t="s">
        <v>45</v>
      </c>
    </row>
    <row r="32" spans="2:8" ht="13.5" thickBot="1">
      <c r="B32" s="35"/>
      <c r="C32" s="36"/>
      <c r="D32" s="36"/>
      <c r="E32" s="36"/>
      <c r="F32" s="36"/>
      <c r="G32" s="36"/>
      <c r="H32" s="36"/>
    </row>
    <row r="33" spans="2:8" ht="13.5" thickTop="1">
      <c r="B33" s="20" t="s">
        <v>46</v>
      </c>
      <c r="F33" s="13">
        <v>3144</v>
      </c>
    </row>
    <row r="34" spans="2:8">
      <c r="B34" s="20" t="s">
        <v>27</v>
      </c>
      <c r="E34">
        <v>780</v>
      </c>
      <c r="F34" s="13"/>
    </row>
    <row r="35" spans="2:8">
      <c r="B35" s="20" t="s">
        <v>28</v>
      </c>
      <c r="E35" s="13">
        <v>648.5</v>
      </c>
    </row>
    <row r="36" spans="2:8">
      <c r="B36" s="65" t="s">
        <v>44</v>
      </c>
      <c r="C36" s="65"/>
      <c r="D36" s="65"/>
      <c r="E36" s="45">
        <v>2363.5</v>
      </c>
    </row>
    <row r="39" spans="2:8">
      <c r="B39" s="1" t="s">
        <v>76</v>
      </c>
      <c r="C39" s="1"/>
      <c r="D39" s="1"/>
      <c r="E39" s="1"/>
      <c r="F39" s="1"/>
    </row>
    <row r="40" spans="2:8">
      <c r="B40" s="21"/>
      <c r="C40" s="22"/>
      <c r="D40" s="22"/>
      <c r="E40" s="22"/>
      <c r="F40" s="22"/>
      <c r="G40" s="22"/>
      <c r="H40" s="22"/>
    </row>
    <row r="41" spans="2:8">
      <c r="B41" s="20" t="s">
        <v>23</v>
      </c>
      <c r="E41" s="5">
        <v>649</v>
      </c>
    </row>
    <row r="42" spans="2:8">
      <c r="B42" s="20" t="s">
        <v>47</v>
      </c>
      <c r="E42" s="5">
        <v>1000</v>
      </c>
    </row>
    <row r="43" spans="2:8">
      <c r="B43" s="20"/>
      <c r="E43" s="5"/>
    </row>
    <row r="44" spans="2:8">
      <c r="B44" s="20" t="s">
        <v>24</v>
      </c>
      <c r="F44" s="13"/>
    </row>
    <row r="45" spans="2:8">
      <c r="B45" s="20" t="s">
        <v>25</v>
      </c>
      <c r="H45" s="22"/>
    </row>
    <row r="46" spans="2:8">
      <c r="B46" s="20" t="s">
        <v>48</v>
      </c>
      <c r="F46">
        <v>95.5</v>
      </c>
    </row>
    <row r="47" spans="2:8">
      <c r="B47" s="20" t="s">
        <v>29</v>
      </c>
    </row>
    <row r="48" spans="2:8" ht="13.5" thickBot="1">
      <c r="B48" s="35"/>
      <c r="C48" s="36"/>
      <c r="D48" s="36"/>
      <c r="E48" s="36"/>
      <c r="F48" s="36"/>
      <c r="G48" s="36"/>
    </row>
    <row r="49" spans="2:8" ht="13.5" thickTop="1">
      <c r="B49" s="20" t="s">
        <v>46</v>
      </c>
      <c r="F49" s="13"/>
    </row>
    <row r="50" spans="2:8">
      <c r="B50" s="20" t="s">
        <v>27</v>
      </c>
      <c r="E50">
        <v>1153.5</v>
      </c>
      <c r="F50" s="13"/>
    </row>
    <row r="51" spans="2:8">
      <c r="B51" s="20" t="s">
        <v>28</v>
      </c>
      <c r="E51" s="13">
        <v>2706.5</v>
      </c>
    </row>
    <row r="52" spans="2:8">
      <c r="B52" s="65" t="s">
        <v>44</v>
      </c>
      <c r="C52" s="65"/>
      <c r="D52" s="65"/>
      <c r="E52" s="45">
        <v>-1058</v>
      </c>
      <c r="H52" s="22"/>
    </row>
    <row r="53" spans="2:8">
      <c r="B53" s="20"/>
      <c r="E53" s="13"/>
    </row>
    <row r="54" spans="2:8">
      <c r="B54" s="20"/>
      <c r="E54" s="13"/>
    </row>
    <row r="55" spans="2:8">
      <c r="B55" s="1" t="s">
        <v>77</v>
      </c>
      <c r="C55" s="1"/>
      <c r="D55" s="1"/>
      <c r="E55" s="1"/>
      <c r="F55" s="1"/>
    </row>
    <row r="56" spans="2:8">
      <c r="B56" s="21"/>
      <c r="C56" s="22"/>
      <c r="D56" s="22"/>
      <c r="E56" s="22"/>
      <c r="F56" s="22"/>
      <c r="G56" s="22"/>
    </row>
    <row r="57" spans="2:8">
      <c r="B57" s="20" t="s">
        <v>23</v>
      </c>
      <c r="E57" s="5">
        <v>2707</v>
      </c>
    </row>
    <row r="58" spans="2:8">
      <c r="B58" s="20" t="s">
        <v>47</v>
      </c>
      <c r="E58" s="5">
        <v>1000</v>
      </c>
    </row>
    <row r="59" spans="2:8">
      <c r="B59" s="20"/>
      <c r="E59" s="5"/>
    </row>
    <row r="60" spans="2:8">
      <c r="B60" s="20" t="s">
        <v>78</v>
      </c>
      <c r="D60">
        <v>705.5</v>
      </c>
      <c r="F60" s="13"/>
    </row>
    <row r="61" spans="2:8">
      <c r="B61" s="20"/>
    </row>
    <row r="62" spans="2:8">
      <c r="B62" s="20"/>
    </row>
    <row r="63" spans="2:8">
      <c r="B63" s="20"/>
      <c r="H63" s="22"/>
    </row>
    <row r="64" spans="2:8" ht="13.5" thickBot="1">
      <c r="B64" s="35" t="s">
        <v>27</v>
      </c>
      <c r="C64" s="36"/>
      <c r="D64" s="36"/>
      <c r="E64" s="36">
        <v>705.5</v>
      </c>
      <c r="F64" s="36"/>
      <c r="G64" s="36"/>
    </row>
    <row r="65" spans="2:9" ht="13.5" thickTop="1">
      <c r="B65" s="20" t="s">
        <v>46</v>
      </c>
      <c r="F65" s="13"/>
    </row>
    <row r="66" spans="2:9">
      <c r="B66" s="20" t="s">
        <v>27</v>
      </c>
      <c r="F66" s="13"/>
    </row>
    <row r="67" spans="2:9">
      <c r="B67" s="20" t="s">
        <v>28</v>
      </c>
      <c r="E67" s="13">
        <v>3706.5</v>
      </c>
    </row>
    <row r="68" spans="2:9">
      <c r="B68" s="65" t="s">
        <v>44</v>
      </c>
      <c r="C68" s="65"/>
      <c r="D68" s="65"/>
      <c r="E68" s="45">
        <v>0</v>
      </c>
    </row>
    <row r="71" spans="2:9">
      <c r="B71" s="1" t="s">
        <v>95</v>
      </c>
      <c r="C71" s="1"/>
      <c r="D71" s="1"/>
      <c r="E71" s="59">
        <v>555</v>
      </c>
    </row>
    <row r="73" spans="2:9">
      <c r="B73" s="46"/>
      <c r="C73" s="64"/>
      <c r="D73" s="64"/>
      <c r="E73" s="64"/>
      <c r="F73" s="46"/>
      <c r="G73" s="63"/>
      <c r="H73" s="63"/>
      <c r="I73" s="63"/>
    </row>
    <row r="74" spans="2:9">
      <c r="B74" s="46"/>
      <c r="C74" s="64"/>
      <c r="D74" s="64"/>
      <c r="E74" s="64"/>
      <c r="F74" s="46"/>
      <c r="G74" s="63"/>
      <c r="H74" s="63"/>
      <c r="I74" s="63"/>
    </row>
    <row r="75" spans="2:9">
      <c r="B75" s="46"/>
      <c r="C75" s="47"/>
      <c r="D75" s="47"/>
      <c r="E75" s="47"/>
      <c r="F75" s="46"/>
      <c r="G75" s="43"/>
      <c r="H75" s="43"/>
      <c r="I75" s="43"/>
    </row>
    <row r="76" spans="2:9">
      <c r="B76" s="46"/>
      <c r="C76" s="47"/>
      <c r="D76" s="47"/>
      <c r="E76" s="47"/>
      <c r="F76" s="46"/>
      <c r="G76" s="43"/>
      <c r="H76" s="43"/>
      <c r="I76" s="43"/>
    </row>
    <row r="77" spans="2:9">
      <c r="B77" s="48"/>
      <c r="C77" s="46"/>
      <c r="D77" s="49"/>
      <c r="E77" s="46"/>
      <c r="F77" s="48"/>
      <c r="H77" s="44"/>
    </row>
    <row r="78" spans="2:9">
      <c r="B78" s="46"/>
      <c r="C78" s="49"/>
      <c r="D78" s="46"/>
      <c r="E78" s="46"/>
      <c r="F78" s="46"/>
      <c r="G78" s="44"/>
    </row>
    <row r="79" spans="2:9">
      <c r="B79" s="46"/>
      <c r="C79" s="49"/>
      <c r="D79" s="46"/>
      <c r="E79" s="46"/>
      <c r="F79" s="46"/>
      <c r="G79" s="44"/>
    </row>
    <row r="80" spans="2:9">
      <c r="B80" s="46"/>
      <c r="C80" s="46"/>
      <c r="D80" s="50"/>
      <c r="E80" s="50"/>
      <c r="F80" s="50"/>
      <c r="H80" s="4"/>
      <c r="I80" s="4"/>
    </row>
    <row r="81" spans="2:9">
      <c r="B81" s="46"/>
      <c r="C81" s="46"/>
      <c r="D81" s="46"/>
      <c r="E81" s="46"/>
      <c r="F81" s="46"/>
    </row>
    <row r="82" spans="2:9">
      <c r="B82" s="46"/>
      <c r="C82" s="46"/>
      <c r="D82" s="46"/>
      <c r="E82" s="46"/>
      <c r="F82" s="46"/>
    </row>
    <row r="83" spans="2:9">
      <c r="B83" s="46"/>
      <c r="C83" s="51"/>
      <c r="D83" s="46"/>
      <c r="E83" s="46"/>
      <c r="F83" s="52"/>
      <c r="G83" s="5"/>
      <c r="I83" s="6"/>
    </row>
    <row r="84" spans="2:9">
      <c r="B84" s="46"/>
      <c r="C84" s="51"/>
      <c r="D84" s="52"/>
      <c r="E84" s="52"/>
      <c r="F84" s="46"/>
      <c r="G84" s="5"/>
      <c r="H84" s="6"/>
    </row>
    <row r="85" spans="2:9">
      <c r="B85" s="46"/>
      <c r="C85" s="51"/>
      <c r="D85" s="52"/>
      <c r="E85" s="52"/>
      <c r="F85" s="52"/>
      <c r="G85" s="5"/>
      <c r="H85" s="6"/>
      <c r="I85" s="6"/>
    </row>
    <row r="86" spans="2:9">
      <c r="B86" s="51"/>
      <c r="C86" s="51"/>
      <c r="D86" s="52"/>
      <c r="E86" s="52"/>
      <c r="F86" s="52"/>
      <c r="G86" s="5"/>
      <c r="H86" s="6"/>
      <c r="I86" s="6"/>
    </row>
    <row r="87" spans="2:9">
      <c r="B87" s="51"/>
      <c r="C87" s="46"/>
      <c r="D87" s="52"/>
      <c r="E87" s="52"/>
      <c r="F87" s="52"/>
      <c r="H87" s="6"/>
      <c r="I87" s="6"/>
    </row>
    <row r="88" spans="2:9">
      <c r="B88" s="51"/>
      <c r="C88" s="46"/>
      <c r="D88" s="52"/>
      <c r="E88" s="52"/>
      <c r="F88" s="52"/>
      <c r="H88" s="6"/>
      <c r="I88" s="6"/>
    </row>
    <row r="89" spans="2:9">
      <c r="B89" s="53"/>
      <c r="C89" s="51"/>
      <c r="D89" s="52"/>
      <c r="E89" s="52"/>
      <c r="F89" s="52"/>
      <c r="G89" s="5"/>
      <c r="H89" s="6"/>
      <c r="I89" s="6"/>
    </row>
    <row r="90" spans="2:9">
      <c r="B90" s="53"/>
      <c r="C90" s="51"/>
      <c r="D90" s="52"/>
      <c r="E90" s="52"/>
      <c r="F90" s="52"/>
      <c r="G90" s="5"/>
      <c r="H90" s="6"/>
      <c r="I90" s="6"/>
    </row>
    <row r="91" spans="2:9">
      <c r="B91" s="46"/>
      <c r="C91" s="51"/>
      <c r="D91" s="52"/>
      <c r="E91" s="52"/>
      <c r="F91" s="52"/>
      <c r="G91" s="5"/>
      <c r="H91" s="6"/>
      <c r="I91" s="6"/>
    </row>
    <row r="92" spans="2:9">
      <c r="B92" s="51"/>
      <c r="C92" s="51"/>
      <c r="D92" s="52"/>
      <c r="E92" s="52"/>
      <c r="F92" s="52"/>
      <c r="G92" s="5"/>
      <c r="H92" s="6"/>
      <c r="I92" s="6"/>
    </row>
    <row r="93" spans="2:9">
      <c r="B93" s="46"/>
      <c r="C93" s="52"/>
      <c r="D93" s="52"/>
      <c r="E93" s="46"/>
      <c r="F93" s="52"/>
      <c r="H93" s="6"/>
      <c r="I93" s="6"/>
    </row>
    <row r="94" spans="2:9">
      <c r="B94" s="51"/>
      <c r="C94" s="46"/>
      <c r="D94" s="52"/>
      <c r="E94" s="52"/>
      <c r="F94" s="46"/>
      <c r="H94" s="6"/>
    </row>
    <row r="95" spans="2:9">
      <c r="B95" s="54"/>
      <c r="C95" s="54"/>
      <c r="D95" s="55"/>
      <c r="E95" s="55"/>
      <c r="F95" s="55"/>
      <c r="G95" s="7"/>
      <c r="H95" s="8"/>
      <c r="I95" s="8"/>
    </row>
    <row r="96" spans="2:9" ht="13.5" thickBot="1">
      <c r="B96" s="56"/>
      <c r="C96" s="56"/>
      <c r="D96" s="57"/>
      <c r="E96" s="57"/>
      <c r="F96" s="57"/>
      <c r="G96" s="9"/>
      <c r="H96" s="10"/>
      <c r="I96" s="10"/>
    </row>
    <row r="97" spans="2:9" ht="13.5" thickTop="1">
      <c r="B97" s="46"/>
      <c r="C97" s="46"/>
      <c r="D97" s="58"/>
      <c r="E97" s="58"/>
      <c r="F97" s="12"/>
      <c r="H97" s="11"/>
      <c r="I97" s="12"/>
    </row>
    <row r="98" spans="2:9">
      <c r="B98" s="46"/>
      <c r="C98" s="46"/>
      <c r="D98" s="58"/>
      <c r="E98" s="58"/>
      <c r="F98" s="46"/>
      <c r="H98" s="11"/>
      <c r="I98" s="11"/>
    </row>
    <row r="99" spans="2:9">
      <c r="B99" s="59"/>
      <c r="C99" s="51"/>
      <c r="D99" s="60"/>
      <c r="E99" s="58"/>
      <c r="F99" s="59"/>
      <c r="G99" s="5"/>
      <c r="H99" s="31"/>
      <c r="I99" s="11"/>
    </row>
  </sheetData>
  <mergeCells count="9">
    <mergeCell ref="C73:E73"/>
    <mergeCell ref="C74:E74"/>
    <mergeCell ref="G73:I73"/>
    <mergeCell ref="G74:I74"/>
    <mergeCell ref="B68:D68"/>
    <mergeCell ref="C3:E3"/>
    <mergeCell ref="B21:D21"/>
    <mergeCell ref="B36:D36"/>
    <mergeCell ref="B52:D5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4"/>
  <sheetViews>
    <sheetView tabSelected="1" workbookViewId="0">
      <selection activeCell="K13" sqref="K13"/>
    </sheetView>
  </sheetViews>
  <sheetFormatPr baseColWidth="10" defaultColWidth="9.140625" defaultRowHeight="12.75"/>
  <cols>
    <col min="1" max="1" width="9.140625" customWidth="1"/>
    <col min="2" max="2" width="21.140625" customWidth="1"/>
    <col min="3" max="4" width="9.140625" customWidth="1"/>
    <col min="5" max="5" width="23.85546875" customWidth="1"/>
  </cols>
  <sheetData>
    <row r="4" spans="2:7">
      <c r="D4" s="23" t="s">
        <v>54</v>
      </c>
    </row>
    <row r="6" spans="2:7">
      <c r="B6" s="24" t="s">
        <v>34</v>
      </c>
      <c r="E6" s="24" t="s">
        <v>35</v>
      </c>
    </row>
    <row r="7" spans="2:7">
      <c r="B7" s="11" t="s">
        <v>89</v>
      </c>
      <c r="C7" s="25">
        <v>16300</v>
      </c>
      <c r="D7" s="25"/>
      <c r="E7" s="25" t="s">
        <v>36</v>
      </c>
      <c r="F7" s="25"/>
      <c r="G7">
        <v>9500</v>
      </c>
    </row>
    <row r="8" spans="2:7">
      <c r="B8" s="40" t="s">
        <v>40</v>
      </c>
      <c r="C8" s="42">
        <v>27599</v>
      </c>
      <c r="D8" s="25"/>
      <c r="E8" s="25" t="s">
        <v>53</v>
      </c>
      <c r="F8" s="25">
        <v>61499</v>
      </c>
    </row>
    <row r="9" spans="2:7">
      <c r="B9" s="40" t="s">
        <v>41</v>
      </c>
      <c r="C9" s="25">
        <v>1162</v>
      </c>
      <c r="D9" s="25"/>
      <c r="E9" s="25" t="s">
        <v>52</v>
      </c>
      <c r="F9" s="41">
        <v>-25937</v>
      </c>
      <c r="G9" s="28"/>
    </row>
    <row r="10" spans="2:7">
      <c r="D10" s="25"/>
      <c r="E10" s="25" t="s">
        <v>37</v>
      </c>
      <c r="F10" s="41"/>
      <c r="G10" s="62">
        <f>SUM(F8:F9)</f>
        <v>35562</v>
      </c>
    </row>
    <row r="11" spans="2:7" ht="13.5" thickBot="1">
      <c r="B11" s="26" t="s">
        <v>38</v>
      </c>
      <c r="C11" s="27">
        <f>SUM(C7:C9)</f>
        <v>45061</v>
      </c>
      <c r="D11" s="25"/>
      <c r="E11" s="29" t="s">
        <v>38</v>
      </c>
      <c r="F11" s="29"/>
      <c r="G11" s="29">
        <f>SUM(G7:G10)</f>
        <v>45062</v>
      </c>
    </row>
    <row r="12" spans="2:7" ht="13.5" thickTop="1"/>
    <row r="14" spans="2:7">
      <c r="D14" s="23" t="s">
        <v>81</v>
      </c>
    </row>
    <row r="16" spans="2:7">
      <c r="B16" s="24" t="s">
        <v>34</v>
      </c>
      <c r="E16" s="24" t="s">
        <v>35</v>
      </c>
    </row>
    <row r="17" spans="2:7">
      <c r="B17" s="11" t="s">
        <v>89</v>
      </c>
      <c r="C17" s="25"/>
      <c r="D17" s="25"/>
      <c r="E17" s="25" t="s">
        <v>36</v>
      </c>
      <c r="G17" s="25">
        <v>8500</v>
      </c>
    </row>
    <row r="18" spans="2:7">
      <c r="B18" s="40" t="s">
        <v>40</v>
      </c>
      <c r="C18" s="42">
        <v>39637</v>
      </c>
      <c r="D18" s="25"/>
      <c r="E18" s="25" t="s">
        <v>98</v>
      </c>
      <c r="F18" s="25">
        <v>35562</v>
      </c>
    </row>
    <row r="19" spans="2:7">
      <c r="B19" s="40" t="s">
        <v>41</v>
      </c>
      <c r="C19" s="25">
        <v>3707</v>
      </c>
      <c r="D19" s="25"/>
      <c r="E19" s="25" t="s">
        <v>52</v>
      </c>
      <c r="F19" s="41">
        <v>-718</v>
      </c>
      <c r="G19" s="30"/>
    </row>
    <row r="20" spans="2:7">
      <c r="D20" s="25"/>
      <c r="E20" s="25" t="s">
        <v>37</v>
      </c>
      <c r="F20" s="41"/>
      <c r="G20" s="28">
        <f>SUM(F18:F19)</f>
        <v>34844</v>
      </c>
    </row>
    <row r="21" spans="2:7" ht="13.5" thickBot="1">
      <c r="B21" s="26" t="s">
        <v>38</v>
      </c>
      <c r="C21" s="27">
        <f>SUM(C17:C20)</f>
        <v>43344</v>
      </c>
      <c r="D21" s="25"/>
      <c r="E21" s="29" t="s">
        <v>37</v>
      </c>
      <c r="F21" s="29"/>
      <c r="G21" s="29">
        <f>SUM(G17:G20)</f>
        <v>43344</v>
      </c>
    </row>
    <row r="22" spans="2:7" ht="13.5" thickTop="1"/>
    <row r="24" spans="2:7">
      <c r="B24" t="s">
        <v>101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Oversikt</vt:lpstr>
      <vt:lpstr>Kontantsrøm</vt:lpstr>
      <vt:lpstr>Håndkassa</vt:lpstr>
      <vt:lpstr>Balanse</vt:lpstr>
      <vt:lpstr>Håndkassa!Utskriftsområde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Stefka Georgieva Eriksen</dc:creator>
  <cp:lastModifiedBy>Asbjørn Ness</cp:lastModifiedBy>
  <cp:lastPrinted>2012-02-14T23:19:13Z</cp:lastPrinted>
  <dcterms:created xsi:type="dcterms:W3CDTF">1996-10-14T23:33:28Z</dcterms:created>
  <dcterms:modified xsi:type="dcterms:W3CDTF">2019-02-21T11:40:01Z</dcterms:modified>
</cp:coreProperties>
</file>